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64" windowHeight="8700" activeTab="0"/>
  </bookViews>
  <sheets>
    <sheet name="Plan2" sheetId="1" r:id="rId1"/>
  </sheets>
  <definedNames>
    <definedName name="_xlnm.Print_Area" localSheetId="0">'Plan2'!$A$1:$K$63</definedName>
  </definedNames>
  <calcPr fullCalcOnLoad="1"/>
</workbook>
</file>

<file path=xl/sharedStrings.xml><?xml version="1.0" encoding="utf-8"?>
<sst xmlns="http://schemas.openxmlformats.org/spreadsheetml/2006/main" count="68" uniqueCount="63">
  <si>
    <t xml:space="preserve"> </t>
  </si>
  <si>
    <t>RECEITAS CORRENTES</t>
  </si>
  <si>
    <t>COMPARATIVO DA RECEITA ORÇADA COM A ARRECADADA</t>
  </si>
  <si>
    <t>ESPECIFICAÇÃO</t>
  </si>
  <si>
    <t>ORÇADA</t>
  </si>
  <si>
    <t>ARRECADADA</t>
  </si>
  <si>
    <t>RECEITAS DE CONTRIBUIÇÕES</t>
  </si>
  <si>
    <t xml:space="preserve">SOMA          </t>
  </si>
  <si>
    <t>RECEITA PATRIMONIAL</t>
  </si>
  <si>
    <t>RECEITAS DE SERVIÇOS</t>
  </si>
  <si>
    <t>OUTRAS RECEITAS CORRENTES</t>
  </si>
  <si>
    <t>RECEITAS DE CAPITAL</t>
  </si>
  <si>
    <t>ALIENAÇÃO DE BENS</t>
  </si>
  <si>
    <t>Alienação de Bens Móveis</t>
  </si>
  <si>
    <t xml:space="preserve">TOTAL DA RECEITA         </t>
  </si>
  <si>
    <t>Anuidades - Pessoas Físicas</t>
  </si>
  <si>
    <t>Anuidades - Pessoas Jurídicas</t>
  </si>
  <si>
    <t>RENDAS DE SERVIÇOS ADMINISTRATIVOS</t>
  </si>
  <si>
    <t>Taxa de Inscrição - Pessoas Físicas</t>
  </si>
  <si>
    <t>Taxa de Carteiras - Pessoas Físicas</t>
  </si>
  <si>
    <t>Certificado - Função Técnica</t>
  </si>
  <si>
    <t>Alugueis</t>
  </si>
  <si>
    <t>CONTRIBUIÇÃO DAS CATEGORIAS PROFISSIONAIS</t>
  </si>
  <si>
    <t>E ECONÔMICAS</t>
  </si>
  <si>
    <t>Anuidades  - Pessoas Jurídicas "Exercícios Anteriores"</t>
  </si>
  <si>
    <t>APLICAÇÃO FINANCEIRA POUPANÇA</t>
  </si>
  <si>
    <t>Rendimentos de Aplicação Poupança CEF</t>
  </si>
  <si>
    <t>Outras Rendas de Serviços Administrativos</t>
  </si>
  <si>
    <t>MULTAS E JUROS DE MORA</t>
  </si>
  <si>
    <t>RECEITA DA DÍVIDA ATÍVA</t>
  </si>
  <si>
    <t>RECEITA DA DÍVIDA ATÍVA DAS CONTRIBUIÇÕES</t>
  </si>
  <si>
    <t>Multas s/anuidades</t>
  </si>
  <si>
    <t>Juros de Mora s/anuidades</t>
  </si>
  <si>
    <t>MULTAS E JUROS DE MORA DAS CONTRIBUIÇÕES</t>
  </si>
  <si>
    <t>MULTAS DE OUTRAS ORIGENS</t>
  </si>
  <si>
    <t>Multas pelo Exercício Ílegal da prof. Liberal</t>
  </si>
  <si>
    <t>Rendimentos de Renda Fixa CEF</t>
  </si>
  <si>
    <t>APLICAÇÃO FINANCEIRA RENDA FIXA</t>
  </si>
  <si>
    <t xml:space="preserve">       Wagner José Pederzoli</t>
  </si>
  <si>
    <t xml:space="preserve">   </t>
  </si>
  <si>
    <t>RECEITAS DIVERSAS</t>
  </si>
  <si>
    <t>Multas Pelo Exercício Ilegal da Profissão Liberal</t>
  </si>
  <si>
    <t>Multas Sobre Anuidades</t>
  </si>
  <si>
    <t xml:space="preserve">  </t>
  </si>
  <si>
    <t xml:space="preserve">Rendimentos de Aplicação - Banco do Brasil </t>
  </si>
  <si>
    <t xml:space="preserve">                Presidente</t>
  </si>
  <si>
    <t>Taxa de Inscriçao - Pessoas Jurídicas</t>
  </si>
  <si>
    <t>2020</t>
  </si>
  <si>
    <t>Anuidades - Pessoas Físicas "Exercícios Anteriores"</t>
  </si>
  <si>
    <t>REMUNERAÇÃO DE DEPÓSITOS BANCÁRIOS</t>
  </si>
  <si>
    <t xml:space="preserve">                                                   Gilberto Gontijo do Amaral</t>
  </si>
  <si>
    <t xml:space="preserve">                                                       Nelson Alves Góes</t>
  </si>
  <si>
    <t xml:space="preserve">                                                         Tesoureiro</t>
  </si>
  <si>
    <t>CONSELHO REGIONAL DE QUÍMICA - 2ª REGIÃO/MINAS GERAIS</t>
  </si>
  <si>
    <t>Receita de Depósito não Identificado</t>
  </si>
  <si>
    <t>2021</t>
  </si>
  <si>
    <t>Recuperação de Despesas de Exercícios Anteriores</t>
  </si>
  <si>
    <t>Rendimentos de Aplicação - Caixa Econômica Federal</t>
  </si>
  <si>
    <t>Juros de Mora Sobre Anuidades</t>
  </si>
  <si>
    <t xml:space="preserve">                                                                Contador      </t>
  </si>
  <si>
    <t xml:space="preserve">                                                        CPF - ***.468.716-**</t>
  </si>
  <si>
    <t xml:space="preserve">                                                     CPF - ***.853.106-**</t>
  </si>
  <si>
    <t xml:space="preserve">      CPF - ***.488.026-**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</si>
</sst>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General_)"/>
    <numFmt numFmtId="181" formatCode="_ * #,##0.00_ ;_ * \-#,##0.00_ ;_ * &quot;-&quot;??_ ;_ @_ "/>
    <numFmt numFmtId="182" formatCode="_ * #,##0_ ;_ * \-#,##0_ ;_ * &quot;-&quot;_ ;_ @_ "/>
    <numFmt numFmtId="183" formatCode="&quot;R$&quot;\ #,##0.00_);\(&quot;R$&quot;\ #,##0.00\)"/>
  </numFmts>
  <fonts count="38">
    <font>
      <sz val="10"/>
      <name val="Arial"/>
      <family val="0"/>
    </font>
    <font>
      <sz val="12"/>
      <name val="Courie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SwitzerlandLight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0" borderId="0" applyNumberFormat="0" applyBorder="0" applyAlignment="0" applyProtection="0"/>
    <xf numFmtId="180" fontId="1" fillId="0" borderId="0">
      <alignment/>
      <protection/>
    </xf>
    <xf numFmtId="18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80" fontId="2" fillId="0" borderId="0" xfId="48" applyFont="1" applyFill="1">
      <alignment/>
      <protection/>
    </xf>
    <xf numFmtId="0" fontId="2" fillId="0" borderId="0" xfId="0" applyFont="1" applyAlignment="1">
      <alignment/>
    </xf>
    <xf numFmtId="180" fontId="2" fillId="0" borderId="0" xfId="47" applyFont="1" applyAlignment="1" applyProtection="1">
      <alignment horizontal="left"/>
      <protection/>
    </xf>
    <xf numFmtId="180" fontId="2" fillId="0" borderId="0" xfId="47" applyFont="1" applyAlignment="1">
      <alignment horizontal="centerContinuous"/>
      <protection/>
    </xf>
    <xf numFmtId="0" fontId="2" fillId="0" borderId="0" xfId="0" applyFont="1" applyAlignment="1">
      <alignment horizontal="centerContinuous"/>
    </xf>
    <xf numFmtId="177" fontId="2" fillId="0" borderId="0" xfId="62" applyFont="1" applyAlignment="1">
      <alignment horizontal="centerContinuous"/>
    </xf>
    <xf numFmtId="177" fontId="2" fillId="0" borderId="0" xfId="62" applyFont="1" applyFill="1" applyAlignment="1">
      <alignment/>
    </xf>
    <xf numFmtId="180" fontId="2" fillId="0" borderId="0" xfId="48" applyFont="1" applyFill="1" applyAlignment="1" applyProtection="1">
      <alignment/>
      <protection/>
    </xf>
    <xf numFmtId="180" fontId="2" fillId="0" borderId="0" xfId="48" applyFont="1" applyFill="1" applyAlignment="1">
      <alignment horizontal="center"/>
      <protection/>
    </xf>
    <xf numFmtId="180" fontId="2" fillId="0" borderId="0" xfId="48" applyFont="1" applyFill="1" applyProtection="1">
      <alignment/>
      <protection locked="0"/>
    </xf>
    <xf numFmtId="0" fontId="2" fillId="0" borderId="10" xfId="0" applyFont="1" applyBorder="1" applyAlignment="1">
      <alignment/>
    </xf>
    <xf numFmtId="180" fontId="2" fillId="0" borderId="11" xfId="48" applyFont="1" applyFill="1" applyBorder="1">
      <alignment/>
      <protection/>
    </xf>
    <xf numFmtId="180" fontId="2" fillId="0" borderId="11" xfId="48" applyFont="1" applyFill="1" applyBorder="1" applyAlignment="1" applyProtection="1">
      <alignment/>
      <protection/>
    </xf>
    <xf numFmtId="177" fontId="2" fillId="0" borderId="10" xfId="62" applyFont="1" applyFill="1" applyBorder="1" applyAlignment="1" applyProtection="1" quotePrefix="1">
      <alignment horizontal="centerContinuous"/>
      <protection/>
    </xf>
    <xf numFmtId="177" fontId="3" fillId="0" borderId="12" xfId="62" applyFont="1" applyFill="1" applyBorder="1" applyAlignment="1">
      <alignment horizontal="centerContinuous"/>
    </xf>
    <xf numFmtId="0" fontId="2" fillId="0" borderId="13" xfId="0" applyFont="1" applyBorder="1" applyAlignment="1">
      <alignment/>
    </xf>
    <xf numFmtId="180" fontId="2" fillId="0" borderId="0" xfId="48" applyFont="1" applyFill="1" applyBorder="1" applyAlignment="1" applyProtection="1">
      <alignment horizontal="centerContinuous"/>
      <protection/>
    </xf>
    <xf numFmtId="180" fontId="2" fillId="0" borderId="14" xfId="48" applyFont="1" applyFill="1" applyBorder="1" applyAlignment="1">
      <alignment horizontal="centerContinuous"/>
      <protection/>
    </xf>
    <xf numFmtId="180" fontId="2" fillId="0" borderId="0" xfId="48" applyFont="1" applyFill="1" applyAlignment="1">
      <alignment horizontal="centerContinuous"/>
      <protection/>
    </xf>
    <xf numFmtId="180" fontId="2" fillId="0" borderId="0" xfId="48" applyFont="1" applyFill="1" applyAlignment="1" applyProtection="1">
      <alignment horizontal="centerContinuous"/>
      <protection/>
    </xf>
    <xf numFmtId="177" fontId="2" fillId="0" borderId="10" xfId="62" applyFont="1" applyFill="1" applyBorder="1" applyAlignment="1" applyProtection="1">
      <alignment horizontal="center"/>
      <protection/>
    </xf>
    <xf numFmtId="177" fontId="2" fillId="0" borderId="15" xfId="62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180" fontId="3" fillId="0" borderId="11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80" fontId="3" fillId="0" borderId="11" xfId="48" applyFont="1" applyFill="1" applyBorder="1">
      <alignment/>
      <protection/>
    </xf>
    <xf numFmtId="177" fontId="3" fillId="0" borderId="10" xfId="62" applyFont="1" applyFill="1" applyBorder="1" applyAlignment="1" applyProtection="1">
      <alignment horizontal="right"/>
      <protection/>
    </xf>
    <xf numFmtId="177" fontId="3" fillId="0" borderId="15" xfId="62" applyFont="1" applyFill="1" applyBorder="1" applyAlignment="1" applyProtection="1">
      <alignment horizontal="right"/>
      <protection/>
    </xf>
    <xf numFmtId="180" fontId="3" fillId="0" borderId="0" xfId="48" applyFont="1" applyFill="1" applyAlignment="1" applyProtection="1">
      <alignment/>
      <protection/>
    </xf>
    <xf numFmtId="180" fontId="3" fillId="0" borderId="0" xfId="48" applyFont="1" applyFill="1">
      <alignment/>
      <protection/>
    </xf>
    <xf numFmtId="177" fontId="3" fillId="0" borderId="16" xfId="62" applyFont="1" applyFill="1" applyBorder="1" applyAlignment="1" applyProtection="1">
      <alignment horizontal="right"/>
      <protection locked="0"/>
    </xf>
    <xf numFmtId="177" fontId="3" fillId="0" borderId="17" xfId="62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177" fontId="2" fillId="0" borderId="16" xfId="62" applyFont="1" applyFill="1" applyBorder="1" applyAlignment="1" applyProtection="1">
      <alignment horizontal="right"/>
      <protection locked="0"/>
    </xf>
    <xf numFmtId="177" fontId="2" fillId="0" borderId="17" xfId="62" applyFont="1" applyFill="1" applyBorder="1" applyAlignment="1" applyProtection="1">
      <alignment horizontal="right"/>
      <protection locked="0"/>
    </xf>
    <xf numFmtId="180" fontId="2" fillId="0" borderId="0" xfId="48" applyFont="1" applyFill="1" applyBorder="1">
      <alignment/>
      <protection/>
    </xf>
    <xf numFmtId="177" fontId="3" fillId="0" borderId="16" xfId="62" applyFont="1" applyFill="1" applyBorder="1" applyAlignment="1" applyProtection="1">
      <alignment horizontal="right"/>
      <protection/>
    </xf>
    <xf numFmtId="177" fontId="3" fillId="0" borderId="17" xfId="62" applyFont="1" applyFill="1" applyBorder="1" applyAlignment="1" applyProtection="1">
      <alignment horizontal="right"/>
      <protection/>
    </xf>
    <xf numFmtId="177" fontId="2" fillId="0" borderId="16" xfId="62" applyFont="1" applyFill="1" applyBorder="1" applyAlignment="1" applyProtection="1">
      <alignment horizontal="right"/>
      <protection/>
    </xf>
    <xf numFmtId="177" fontId="2" fillId="0" borderId="17" xfId="62" applyFont="1" applyFill="1" applyBorder="1" applyAlignment="1" applyProtection="1">
      <alignment horizontal="right"/>
      <protection/>
    </xf>
    <xf numFmtId="180" fontId="3" fillId="0" borderId="0" xfId="48" applyFont="1" applyFill="1" applyBorder="1">
      <alignment/>
      <protection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3" fillId="0" borderId="16" xfId="62" applyFont="1" applyFill="1" applyBorder="1" applyAlignment="1">
      <alignment horizontal="right"/>
    </xf>
    <xf numFmtId="177" fontId="3" fillId="0" borderId="17" xfId="62" applyFont="1" applyFill="1" applyBorder="1" applyAlignment="1">
      <alignment horizontal="right"/>
    </xf>
    <xf numFmtId="180" fontId="3" fillId="0" borderId="0" xfId="48" applyFont="1" applyFill="1" applyAlignment="1" applyProtection="1">
      <alignment horizontal="right"/>
      <protection/>
    </xf>
    <xf numFmtId="180" fontId="2" fillId="0" borderId="0" xfId="48" applyFont="1" applyFill="1" applyAlignment="1" applyProtection="1">
      <alignment horizontal="right"/>
      <protection/>
    </xf>
    <xf numFmtId="177" fontId="2" fillId="0" borderId="11" xfId="62" applyFont="1" applyFill="1" applyBorder="1" applyAlignment="1">
      <alignment/>
    </xf>
    <xf numFmtId="177" fontId="2" fillId="0" borderId="0" xfId="62" applyFont="1" applyFill="1" applyAlignment="1" applyProtection="1">
      <alignment horizontal="centerContinuous"/>
      <protection locked="0"/>
    </xf>
    <xf numFmtId="177" fontId="2" fillId="0" borderId="0" xfId="62" applyFont="1" applyFill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0" fontId="2" fillId="0" borderId="0" xfId="47" applyFont="1" applyFill="1" applyAlignment="1" applyProtection="1">
      <alignment horizontal="centerContinuous"/>
      <protection/>
    </xf>
    <xf numFmtId="0" fontId="4" fillId="0" borderId="0" xfId="0" applyFont="1" applyAlignment="1">
      <alignment/>
    </xf>
    <xf numFmtId="177" fontId="3" fillId="0" borderId="18" xfId="62" applyFont="1" applyFill="1" applyBorder="1" applyAlignment="1" applyProtection="1">
      <alignment horizontal="right"/>
      <protection/>
    </xf>
    <xf numFmtId="177" fontId="2" fillId="33" borderId="0" xfId="62" applyFont="1" applyFill="1" applyAlignment="1">
      <alignment horizontal="centerContinuous"/>
    </xf>
    <xf numFmtId="177" fontId="2" fillId="33" borderId="0" xfId="62" applyFont="1" applyFill="1" applyAlignment="1">
      <alignment/>
    </xf>
    <xf numFmtId="180" fontId="2" fillId="33" borderId="0" xfId="48" applyFont="1" applyFill="1" applyAlignment="1">
      <alignment horizontal="center"/>
      <protection/>
    </xf>
    <xf numFmtId="177" fontId="2" fillId="33" borderId="10" xfId="62" applyFont="1" applyFill="1" applyBorder="1" applyAlignment="1" applyProtection="1" quotePrefix="1">
      <alignment horizontal="centerContinuous"/>
      <protection/>
    </xf>
    <xf numFmtId="177" fontId="2" fillId="33" borderId="10" xfId="62" applyFont="1" applyFill="1" applyBorder="1" applyAlignment="1" applyProtection="1">
      <alignment horizontal="center"/>
      <protection/>
    </xf>
    <xf numFmtId="177" fontId="2" fillId="33" borderId="15" xfId="62" applyFont="1" applyFill="1" applyBorder="1" applyAlignment="1" applyProtection="1">
      <alignment horizontal="center"/>
      <protection/>
    </xf>
    <xf numFmtId="177" fontId="3" fillId="33" borderId="10" xfId="62" applyFont="1" applyFill="1" applyBorder="1" applyAlignment="1" applyProtection="1">
      <alignment horizontal="right"/>
      <protection/>
    </xf>
    <xf numFmtId="177" fontId="3" fillId="33" borderId="15" xfId="62" applyFont="1" applyFill="1" applyBorder="1" applyAlignment="1" applyProtection="1">
      <alignment horizontal="right"/>
      <protection/>
    </xf>
    <xf numFmtId="177" fontId="3" fillId="33" borderId="16" xfId="62" applyFont="1" applyFill="1" applyBorder="1" applyAlignment="1">
      <alignment horizontal="right"/>
    </xf>
    <xf numFmtId="177" fontId="3" fillId="33" borderId="17" xfId="62" applyFont="1" applyFill="1" applyBorder="1" applyAlignment="1">
      <alignment horizontal="right"/>
    </xf>
    <xf numFmtId="177" fontId="3" fillId="33" borderId="16" xfId="62" applyFont="1" applyFill="1" applyBorder="1" applyAlignment="1" applyProtection="1">
      <alignment horizontal="right"/>
      <protection locked="0"/>
    </xf>
    <xf numFmtId="177" fontId="3" fillId="33" borderId="17" xfId="62" applyFont="1" applyFill="1" applyBorder="1" applyAlignment="1" applyProtection="1">
      <alignment horizontal="right"/>
      <protection locked="0"/>
    </xf>
    <xf numFmtId="177" fontId="2" fillId="33" borderId="16" xfId="62" applyFont="1" applyFill="1" applyBorder="1" applyAlignment="1" applyProtection="1">
      <alignment horizontal="right"/>
      <protection locked="0"/>
    </xf>
    <xf numFmtId="177" fontId="2" fillId="33" borderId="17" xfId="62" applyFont="1" applyFill="1" applyBorder="1" applyAlignment="1" applyProtection="1">
      <alignment horizontal="right"/>
      <protection locked="0"/>
    </xf>
    <xf numFmtId="177" fontId="3" fillId="33" borderId="16" xfId="62" applyFont="1" applyFill="1" applyBorder="1" applyAlignment="1" applyProtection="1">
      <alignment horizontal="right"/>
      <protection/>
    </xf>
    <xf numFmtId="177" fontId="3" fillId="33" borderId="17" xfId="62" applyFont="1" applyFill="1" applyBorder="1" applyAlignment="1" applyProtection="1">
      <alignment horizontal="right"/>
      <protection/>
    </xf>
    <xf numFmtId="177" fontId="2" fillId="33" borderId="16" xfId="62" applyFont="1" applyFill="1" applyBorder="1" applyAlignment="1" applyProtection="1">
      <alignment horizontal="right"/>
      <protection/>
    </xf>
    <xf numFmtId="177" fontId="2" fillId="33" borderId="17" xfId="62" applyFont="1" applyFill="1" applyBorder="1" applyAlignment="1" applyProtection="1">
      <alignment horizontal="right"/>
      <protection/>
    </xf>
    <xf numFmtId="177" fontId="2" fillId="33" borderId="19" xfId="62" applyFont="1" applyFill="1" applyBorder="1" applyAlignment="1" applyProtection="1">
      <alignment horizontal="right"/>
      <protection locked="0"/>
    </xf>
    <xf numFmtId="177" fontId="3" fillId="33" borderId="18" xfId="62" applyFont="1" applyFill="1" applyBorder="1" applyAlignment="1" applyProtection="1">
      <alignment horizontal="right"/>
      <protection/>
    </xf>
    <xf numFmtId="177" fontId="2" fillId="33" borderId="11" xfId="62" applyFont="1" applyFill="1" applyBorder="1" applyAlignment="1">
      <alignment/>
    </xf>
    <xf numFmtId="177" fontId="2" fillId="33" borderId="0" xfId="62" applyFont="1" applyFill="1" applyAlignment="1" applyProtection="1">
      <alignment horizontal="centerContinuous"/>
      <protection locked="0"/>
    </xf>
    <xf numFmtId="0" fontId="2" fillId="33" borderId="0" xfId="0" applyFont="1" applyFill="1" applyAlignment="1">
      <alignment/>
    </xf>
    <xf numFmtId="4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177" fontId="3" fillId="33" borderId="12" xfId="62" applyFont="1" applyFill="1" applyBorder="1" applyAlignment="1" quotePrefix="1">
      <alignment horizontal="centerContinuous"/>
    </xf>
    <xf numFmtId="0" fontId="2" fillId="0" borderId="0" xfId="48" applyNumberFormat="1" applyFont="1" applyFill="1">
      <alignment/>
      <protection/>
    </xf>
    <xf numFmtId="177" fontId="2" fillId="33" borderId="19" xfId="62" applyFont="1" applyFill="1" applyBorder="1" applyAlignment="1" applyProtection="1" quotePrefix="1">
      <alignment horizontal="center"/>
      <protection/>
    </xf>
    <xf numFmtId="180" fontId="2" fillId="0" borderId="0" xfId="48" applyFont="1" applyFill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BPPC93" xfId="47"/>
    <cellStyle name="Normal_CRPC9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zoomScale="60" zoomScaleNormal="60" workbookViewId="0" topLeftCell="A47">
      <selection activeCell="K61" sqref="K61"/>
    </sheetView>
  </sheetViews>
  <sheetFormatPr defaultColWidth="9.28125" defaultRowHeight="18.75" customHeight="1"/>
  <cols>
    <col min="1" max="1" width="1.7109375" style="2" customWidth="1"/>
    <col min="2" max="2" width="1.28515625" style="2" customWidth="1"/>
    <col min="3" max="3" width="0.9921875" style="2" customWidth="1"/>
    <col min="4" max="4" width="40.28125" style="2" customWidth="1"/>
    <col min="5" max="5" width="1.7109375" style="2" customWidth="1"/>
    <col min="6" max="6" width="1.28515625" style="2" customWidth="1"/>
    <col min="7" max="7" width="31.00390625" style="2" customWidth="1"/>
    <col min="8" max="8" width="25.00390625" style="80" customWidth="1"/>
    <col min="9" max="9" width="22.7109375" style="80" customWidth="1"/>
    <col min="10" max="11" width="22.7109375" style="2" customWidth="1"/>
    <col min="12" max="12" width="13.7109375" style="2" customWidth="1"/>
    <col min="13" max="13" width="12.7109375" style="2" bestFit="1" customWidth="1"/>
    <col min="14" max="16384" width="9.28125" style="2" customWidth="1"/>
  </cols>
  <sheetData>
    <row r="1" spans="3:11" ht="18.75" customHeight="1">
      <c r="C1" s="3" t="s">
        <v>53</v>
      </c>
      <c r="D1" s="4"/>
      <c r="E1" s="5"/>
      <c r="F1" s="4"/>
      <c r="G1" s="4"/>
      <c r="H1" s="58"/>
      <c r="I1" s="58"/>
      <c r="J1" s="6"/>
      <c r="K1" s="6"/>
    </row>
    <row r="2" spans="3:11" ht="18.75" customHeight="1">
      <c r="C2" s="1"/>
      <c r="D2" s="1"/>
      <c r="E2" s="1"/>
      <c r="F2" s="1"/>
      <c r="G2" s="1"/>
      <c r="H2" s="59"/>
      <c r="I2" s="59"/>
      <c r="J2" s="7"/>
      <c r="K2" s="7"/>
    </row>
    <row r="3" spans="1:11" ht="18.75" customHeight="1">
      <c r="A3" s="8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</row>
    <row r="4" spans="2:11" ht="18.75" customHeight="1">
      <c r="B4" s="88"/>
      <c r="C4" s="88"/>
      <c r="D4" s="88"/>
      <c r="E4" s="88"/>
      <c r="F4" s="9"/>
      <c r="G4" s="9"/>
      <c r="H4" s="60"/>
      <c r="I4" s="60"/>
      <c r="J4" s="9"/>
      <c r="K4" s="9"/>
    </row>
    <row r="5" spans="3:11" ht="18.75" customHeight="1">
      <c r="C5" s="10"/>
      <c r="D5" s="10"/>
      <c r="E5" s="1"/>
      <c r="F5" s="1"/>
      <c r="G5" s="1"/>
      <c r="H5" s="59"/>
      <c r="I5" s="59"/>
      <c r="J5" s="7"/>
      <c r="K5" s="7"/>
    </row>
    <row r="6" spans="2:11" ht="18.75" customHeight="1">
      <c r="B6" s="11"/>
      <c r="C6" s="12"/>
      <c r="D6" s="12"/>
      <c r="E6" s="12"/>
      <c r="F6" s="12"/>
      <c r="G6" s="13" t="s">
        <v>0</v>
      </c>
      <c r="H6" s="61" t="s">
        <v>55</v>
      </c>
      <c r="I6" s="85"/>
      <c r="J6" s="14" t="s">
        <v>47</v>
      </c>
      <c r="K6" s="15"/>
    </row>
    <row r="7" spans="2:11" ht="18.75" customHeight="1">
      <c r="B7" s="16"/>
      <c r="C7" s="17" t="s">
        <v>3</v>
      </c>
      <c r="D7" s="18"/>
      <c r="E7" s="18"/>
      <c r="F7" s="19"/>
      <c r="G7" s="20"/>
      <c r="H7" s="62" t="s">
        <v>4</v>
      </c>
      <c r="I7" s="63" t="s">
        <v>5</v>
      </c>
      <c r="J7" s="21" t="s">
        <v>4</v>
      </c>
      <c r="K7" s="22" t="s">
        <v>5</v>
      </c>
    </row>
    <row r="8" spans="2:11" ht="18.75" customHeight="1">
      <c r="B8" s="23"/>
      <c r="C8" s="13"/>
      <c r="D8" s="24" t="s">
        <v>1</v>
      </c>
      <c r="E8" s="25"/>
      <c r="F8" s="26"/>
      <c r="G8" s="26"/>
      <c r="H8" s="64">
        <f>H10+H16+H25+H32</f>
        <v>12620000</v>
      </c>
      <c r="I8" s="65">
        <f>I10+I16+I25+I32</f>
        <v>11586126.28</v>
      </c>
      <c r="J8" s="27">
        <v>12600000</v>
      </c>
      <c r="K8" s="28">
        <v>10272548.94</v>
      </c>
    </row>
    <row r="9" spans="2:11" ht="18.75" customHeight="1">
      <c r="B9" s="23"/>
      <c r="C9" s="8"/>
      <c r="D9" s="29" t="s">
        <v>6</v>
      </c>
      <c r="E9" s="25"/>
      <c r="F9" s="1"/>
      <c r="G9" s="1"/>
      <c r="H9" s="66">
        <f>H10</f>
        <v>9790000</v>
      </c>
      <c r="I9" s="67">
        <f>I10</f>
        <v>9282973.99</v>
      </c>
      <c r="J9" s="46">
        <v>9525000</v>
      </c>
      <c r="K9" s="47">
        <v>8364752.53</v>
      </c>
    </row>
    <row r="10" spans="2:11" ht="18.75" customHeight="1">
      <c r="B10" s="23"/>
      <c r="C10" s="8"/>
      <c r="D10" s="30" t="s">
        <v>22</v>
      </c>
      <c r="E10" s="29"/>
      <c r="F10" s="25"/>
      <c r="G10" s="25"/>
      <c r="H10" s="68">
        <f>H11</f>
        <v>9790000</v>
      </c>
      <c r="I10" s="69">
        <f>I11</f>
        <v>9282973.99</v>
      </c>
      <c r="J10" s="31">
        <v>9525000</v>
      </c>
      <c r="K10" s="32">
        <v>8364752.53</v>
      </c>
    </row>
    <row r="11" spans="2:11" ht="18.75" customHeight="1">
      <c r="B11" s="23"/>
      <c r="C11" s="8"/>
      <c r="D11" s="30" t="s">
        <v>23</v>
      </c>
      <c r="E11" s="29"/>
      <c r="F11" s="25"/>
      <c r="G11" s="25"/>
      <c r="H11" s="68">
        <f>H12+H13+H14+H15</f>
        <v>9790000</v>
      </c>
      <c r="I11" s="69">
        <f>I12+I13+I14+I15</f>
        <v>9282973.99</v>
      </c>
      <c r="J11" s="31">
        <v>9525000</v>
      </c>
      <c r="K11" s="32">
        <v>8364752.53</v>
      </c>
    </row>
    <row r="12" spans="2:11" ht="18.75" customHeight="1">
      <c r="B12" s="23"/>
      <c r="C12" s="33"/>
      <c r="D12" s="33" t="s">
        <v>15</v>
      </c>
      <c r="E12" s="1"/>
      <c r="F12" s="33"/>
      <c r="G12" s="33"/>
      <c r="H12" s="70">
        <v>3530000</v>
      </c>
      <c r="I12" s="71">
        <v>3122434.67</v>
      </c>
      <c r="J12" s="34">
        <v>3425000</v>
      </c>
      <c r="K12" s="35">
        <v>2784070.66</v>
      </c>
    </row>
    <row r="13" spans="2:11" ht="18.75" customHeight="1">
      <c r="B13" s="23"/>
      <c r="C13" s="33"/>
      <c r="D13" s="33" t="s">
        <v>48</v>
      </c>
      <c r="E13" s="1"/>
      <c r="F13" s="8"/>
      <c r="G13" s="33"/>
      <c r="H13" s="70">
        <v>520000</v>
      </c>
      <c r="I13" s="71">
        <v>502579.52</v>
      </c>
      <c r="J13" s="34">
        <v>500000</v>
      </c>
      <c r="K13" s="35">
        <v>449784.41</v>
      </c>
    </row>
    <row r="14" spans="2:11" ht="18.75" customHeight="1">
      <c r="B14" s="23"/>
      <c r="C14" s="33"/>
      <c r="D14" s="33" t="s">
        <v>16</v>
      </c>
      <c r="E14" s="1"/>
      <c r="F14" s="8"/>
      <c r="G14" s="33"/>
      <c r="H14" s="70">
        <v>5470000</v>
      </c>
      <c r="I14" s="71">
        <v>5393921.7</v>
      </c>
      <c r="J14" s="34">
        <v>5350000</v>
      </c>
      <c r="K14" s="35">
        <v>4995873.91</v>
      </c>
    </row>
    <row r="15" spans="2:11" ht="18.75" customHeight="1">
      <c r="B15" s="23"/>
      <c r="C15" s="33"/>
      <c r="D15" s="33" t="s">
        <v>24</v>
      </c>
      <c r="E15" s="1"/>
      <c r="F15" s="8"/>
      <c r="G15" s="33"/>
      <c r="H15" s="70">
        <v>270000</v>
      </c>
      <c r="I15" s="71">
        <v>264038.1</v>
      </c>
      <c r="J15" s="34">
        <v>250000</v>
      </c>
      <c r="K15" s="35">
        <v>135023.55</v>
      </c>
    </row>
    <row r="16" spans="2:11" ht="18.75" customHeight="1">
      <c r="B16" s="23"/>
      <c r="C16" s="36"/>
      <c r="D16" s="29" t="s">
        <v>8</v>
      </c>
      <c r="E16" s="25"/>
      <c r="F16" s="30"/>
      <c r="G16" s="30"/>
      <c r="H16" s="72">
        <f>H17+H18</f>
        <v>460000</v>
      </c>
      <c r="I16" s="73">
        <f>I17+I18+I23</f>
        <v>299627.76000000007</v>
      </c>
      <c r="J16" s="37">
        <v>700000</v>
      </c>
      <c r="K16" s="38">
        <v>176511.68</v>
      </c>
    </row>
    <row r="17" spans="2:11" ht="18.75" customHeight="1">
      <c r="B17" s="23"/>
      <c r="C17" s="36"/>
      <c r="D17" s="1" t="s">
        <v>21</v>
      </c>
      <c r="E17" s="1"/>
      <c r="F17" s="1"/>
      <c r="G17" s="1"/>
      <c r="H17" s="74">
        <v>30000</v>
      </c>
      <c r="I17" s="75">
        <v>6793.25</v>
      </c>
      <c r="J17" s="39">
        <v>60000</v>
      </c>
      <c r="K17" s="40">
        <v>11254.5</v>
      </c>
    </row>
    <row r="18" spans="2:11" ht="18.75" customHeight="1">
      <c r="B18" s="23"/>
      <c r="C18" s="41"/>
      <c r="D18" s="25" t="s">
        <v>49</v>
      </c>
      <c r="E18" s="30"/>
      <c r="F18" s="25"/>
      <c r="G18" s="30"/>
      <c r="H18" s="68">
        <f>H19+H20</f>
        <v>430000</v>
      </c>
      <c r="I18" s="69">
        <f>I19+I20+I22</f>
        <v>292834.51000000007</v>
      </c>
      <c r="J18" s="31">
        <v>640000</v>
      </c>
      <c r="K18" s="32">
        <v>165257.18</v>
      </c>
    </row>
    <row r="19" spans="2:11" ht="18.75" customHeight="1">
      <c r="B19" s="23"/>
      <c r="C19" s="36"/>
      <c r="D19" s="1" t="s">
        <v>57</v>
      </c>
      <c r="E19" s="1"/>
      <c r="F19" s="1"/>
      <c r="G19" s="1"/>
      <c r="H19" s="70">
        <v>180000</v>
      </c>
      <c r="I19" s="71">
        <v>72612.91</v>
      </c>
      <c r="J19" s="34">
        <v>340000</v>
      </c>
      <c r="K19" s="35">
        <v>62144</v>
      </c>
    </row>
    <row r="20" spans="2:11" ht="18.75" customHeight="1">
      <c r="B20" s="23"/>
      <c r="C20" s="36"/>
      <c r="D20" s="1" t="s">
        <v>44</v>
      </c>
      <c r="E20" s="33"/>
      <c r="F20" s="1"/>
      <c r="G20" s="33"/>
      <c r="H20" s="70">
        <v>250000</v>
      </c>
      <c r="I20" s="71">
        <v>220206.01</v>
      </c>
      <c r="J20" s="34">
        <v>300000</v>
      </c>
      <c r="K20" s="35">
        <v>103092.81</v>
      </c>
    </row>
    <row r="21" spans="2:11" ht="18.75" customHeight="1">
      <c r="B21" s="23"/>
      <c r="C21" s="36"/>
      <c r="D21" s="30" t="s">
        <v>25</v>
      </c>
      <c r="E21" s="25"/>
      <c r="F21" s="30"/>
      <c r="G21" s="25"/>
      <c r="H21" s="68">
        <f>H22</f>
        <v>0</v>
      </c>
      <c r="I21" s="69">
        <f>I22</f>
        <v>15.59</v>
      </c>
      <c r="J21" s="31">
        <v>0</v>
      </c>
      <c r="K21" s="32">
        <v>20.37</v>
      </c>
    </row>
    <row r="22" spans="2:17" s="44" customFormat="1" ht="18.75" customHeight="1">
      <c r="B22" s="42"/>
      <c r="C22" s="36"/>
      <c r="D22" s="1" t="s">
        <v>26</v>
      </c>
      <c r="E22" s="43"/>
      <c r="F22" s="1"/>
      <c r="G22" s="43"/>
      <c r="H22" s="68">
        <v>0</v>
      </c>
      <c r="I22" s="71">
        <v>15.59</v>
      </c>
      <c r="J22" s="31">
        <v>0</v>
      </c>
      <c r="K22" s="35">
        <v>20.37</v>
      </c>
      <c r="L22" s="2"/>
      <c r="M22" s="2"/>
      <c r="N22" s="2"/>
      <c r="O22" s="2"/>
      <c r="P22" s="2"/>
      <c r="Q22" s="2"/>
    </row>
    <row r="23" spans="2:17" s="44" customFormat="1" ht="18.75" customHeight="1" hidden="1">
      <c r="B23" s="42"/>
      <c r="C23" s="36"/>
      <c r="D23" s="30" t="s">
        <v>37</v>
      </c>
      <c r="E23" s="43"/>
      <c r="F23" s="1"/>
      <c r="G23" s="43"/>
      <c r="H23" s="68">
        <v>0</v>
      </c>
      <c r="I23" s="68">
        <v>0</v>
      </c>
      <c r="J23" s="68">
        <v>0</v>
      </c>
      <c r="K23" s="69">
        <v>0</v>
      </c>
      <c r="L23" s="2"/>
      <c r="M23" s="2"/>
      <c r="N23" s="2"/>
      <c r="O23" s="2"/>
      <c r="P23" s="2"/>
      <c r="Q23" s="2"/>
    </row>
    <row r="24" spans="2:17" s="44" customFormat="1" ht="18.75" customHeight="1" hidden="1">
      <c r="B24" s="42"/>
      <c r="C24" s="36"/>
      <c r="D24" s="1" t="s">
        <v>36</v>
      </c>
      <c r="E24" s="43"/>
      <c r="F24" s="1"/>
      <c r="G24" s="43"/>
      <c r="H24" s="68">
        <v>0</v>
      </c>
      <c r="I24" s="68">
        <v>0</v>
      </c>
      <c r="J24" s="68">
        <v>0</v>
      </c>
      <c r="K24" s="69">
        <v>0</v>
      </c>
      <c r="L24" s="2"/>
      <c r="M24" s="2"/>
      <c r="N24" s="2"/>
      <c r="O24" s="2"/>
      <c r="P24" s="2"/>
      <c r="Q24" s="2"/>
    </row>
    <row r="25" spans="2:11" ht="18.75" customHeight="1">
      <c r="B25" s="23"/>
      <c r="C25" s="36"/>
      <c r="D25" s="29" t="s">
        <v>9</v>
      </c>
      <c r="E25" s="45"/>
      <c r="F25" s="30"/>
      <c r="G25" s="30"/>
      <c r="H25" s="66">
        <f>H26</f>
        <v>1650000</v>
      </c>
      <c r="I25" s="67">
        <f>I26</f>
        <v>1660252.3599999999</v>
      </c>
      <c r="J25" s="46">
        <v>1535000</v>
      </c>
      <c r="K25" s="47">
        <v>1437096.29</v>
      </c>
    </row>
    <row r="26" spans="2:11" ht="18.75" customHeight="1">
      <c r="B26" s="23"/>
      <c r="C26" s="36"/>
      <c r="D26" s="8" t="s">
        <v>17</v>
      </c>
      <c r="E26" s="8"/>
      <c r="F26" s="43"/>
      <c r="G26" s="1"/>
      <c r="H26" s="70">
        <f>H28+H27+H29+H30+H31</f>
        <v>1650000</v>
      </c>
      <c r="I26" s="71">
        <f>I27+I28+I29+I30+I31</f>
        <v>1660252.3599999999</v>
      </c>
      <c r="J26" s="34">
        <v>1535000</v>
      </c>
      <c r="K26" s="35">
        <v>1437096.29</v>
      </c>
    </row>
    <row r="27" spans="2:11" ht="18.75" customHeight="1">
      <c r="B27" s="23"/>
      <c r="C27" s="36"/>
      <c r="D27" s="86" t="s">
        <v>18</v>
      </c>
      <c r="E27" s="33"/>
      <c r="F27" s="8"/>
      <c r="G27" s="1"/>
      <c r="H27" s="70">
        <v>120000</v>
      </c>
      <c r="I27" s="71">
        <v>57610.55</v>
      </c>
      <c r="J27" s="34">
        <v>120000</v>
      </c>
      <c r="K27" s="35">
        <v>49176.81</v>
      </c>
    </row>
    <row r="28" spans="2:11" ht="18.75" customHeight="1">
      <c r="B28" s="23"/>
      <c r="C28" s="36"/>
      <c r="D28" s="1" t="s">
        <v>19</v>
      </c>
      <c r="E28" s="33"/>
      <c r="F28" s="8"/>
      <c r="G28" s="1"/>
      <c r="H28" s="70">
        <v>150000</v>
      </c>
      <c r="I28" s="71">
        <v>132550.06</v>
      </c>
      <c r="J28" s="34">
        <v>85000</v>
      </c>
      <c r="K28" s="35">
        <v>113192.45</v>
      </c>
    </row>
    <row r="29" spans="2:11" ht="18.75" customHeight="1">
      <c r="B29" s="23"/>
      <c r="C29" s="36"/>
      <c r="D29" s="1" t="s">
        <v>46</v>
      </c>
      <c r="E29" s="33"/>
      <c r="F29" s="8"/>
      <c r="G29" s="1"/>
      <c r="H29" s="70">
        <v>110000</v>
      </c>
      <c r="I29" s="71">
        <v>81153</v>
      </c>
      <c r="J29" s="34">
        <v>100000</v>
      </c>
      <c r="K29" s="35">
        <v>61102.53</v>
      </c>
    </row>
    <row r="30" spans="2:11" ht="18.75" customHeight="1">
      <c r="B30" s="23"/>
      <c r="C30" s="36"/>
      <c r="D30" s="1" t="s">
        <v>20</v>
      </c>
      <c r="E30" s="33"/>
      <c r="F30" s="8"/>
      <c r="G30" s="1"/>
      <c r="H30" s="70">
        <v>1050000</v>
      </c>
      <c r="I30" s="71">
        <v>1102985.19</v>
      </c>
      <c r="J30" s="34">
        <v>1030000</v>
      </c>
      <c r="K30" s="35">
        <v>1009567.26</v>
      </c>
    </row>
    <row r="31" spans="2:11" ht="18.75" customHeight="1">
      <c r="B31" s="23"/>
      <c r="C31" s="36"/>
      <c r="D31" s="1" t="s">
        <v>27</v>
      </c>
      <c r="E31" s="33"/>
      <c r="F31" s="8"/>
      <c r="G31" s="1"/>
      <c r="H31" s="70">
        <v>220000</v>
      </c>
      <c r="I31" s="71">
        <v>285953.56</v>
      </c>
      <c r="J31" s="34">
        <v>200000</v>
      </c>
      <c r="K31" s="35">
        <v>204057.24</v>
      </c>
    </row>
    <row r="32" spans="2:11" ht="18.75" customHeight="1">
      <c r="B32" s="23"/>
      <c r="C32" s="36"/>
      <c r="D32" s="30" t="s">
        <v>10</v>
      </c>
      <c r="E32" s="33"/>
      <c r="F32" s="8"/>
      <c r="G32" s="1"/>
      <c r="H32" s="68">
        <f>H40</f>
        <v>720000</v>
      </c>
      <c r="I32" s="69">
        <f>I40+I47</f>
        <v>343272.17</v>
      </c>
      <c r="J32" s="31">
        <v>840000</v>
      </c>
      <c r="K32" s="32">
        <v>294188.44</v>
      </c>
    </row>
    <row r="33" spans="2:11" ht="18.75" customHeight="1">
      <c r="B33" s="23"/>
      <c r="C33" s="36"/>
      <c r="D33" s="30" t="s">
        <v>28</v>
      </c>
      <c r="E33" s="33"/>
      <c r="F33" s="8"/>
      <c r="G33" s="1"/>
      <c r="H33" s="68">
        <f>H34+H37</f>
        <v>730000</v>
      </c>
      <c r="I33" s="69">
        <f>I34+I37</f>
        <v>366993.06</v>
      </c>
      <c r="J33" s="31">
        <v>730000</v>
      </c>
      <c r="K33" s="32">
        <v>366993.06</v>
      </c>
    </row>
    <row r="34" spans="2:11" ht="18.75" customHeight="1">
      <c r="B34" s="23"/>
      <c r="C34" s="36"/>
      <c r="D34" s="30" t="s">
        <v>33</v>
      </c>
      <c r="E34" s="33"/>
      <c r="F34" s="8"/>
      <c r="G34" s="1"/>
      <c r="H34" s="68">
        <f>H35+H36</f>
        <v>580000</v>
      </c>
      <c r="I34" s="69">
        <f>I35+I36</f>
        <v>306749.76</v>
      </c>
      <c r="J34" s="31">
        <v>580000</v>
      </c>
      <c r="K34" s="32">
        <v>306749.76</v>
      </c>
    </row>
    <row r="35" spans="2:11" ht="18.75" customHeight="1">
      <c r="B35" s="23"/>
      <c r="C35" s="36"/>
      <c r="D35" s="1" t="s">
        <v>31</v>
      </c>
      <c r="E35" s="33"/>
      <c r="F35" s="8"/>
      <c r="G35" s="1"/>
      <c r="H35" s="70">
        <v>330000</v>
      </c>
      <c r="I35" s="71">
        <v>223439.05</v>
      </c>
      <c r="J35" s="34">
        <v>330000</v>
      </c>
      <c r="K35" s="35">
        <v>223439.05</v>
      </c>
    </row>
    <row r="36" spans="2:11" ht="18.75" customHeight="1">
      <c r="B36" s="23"/>
      <c r="C36" s="36"/>
      <c r="D36" s="1" t="s">
        <v>32</v>
      </c>
      <c r="E36" s="33"/>
      <c r="F36" s="8"/>
      <c r="G36" s="1"/>
      <c r="H36" s="70">
        <v>250000</v>
      </c>
      <c r="I36" s="71">
        <v>83310.71</v>
      </c>
      <c r="J36" s="34">
        <v>250000</v>
      </c>
      <c r="K36" s="35">
        <v>83310.71</v>
      </c>
    </row>
    <row r="37" spans="2:11" ht="18.75" customHeight="1">
      <c r="B37" s="23"/>
      <c r="C37" s="36"/>
      <c r="D37" s="30" t="s">
        <v>34</v>
      </c>
      <c r="E37" s="33"/>
      <c r="F37" s="8"/>
      <c r="G37" s="1"/>
      <c r="H37" s="68">
        <f>H38</f>
        <v>150000</v>
      </c>
      <c r="I37" s="69">
        <f>I38</f>
        <v>60243.3</v>
      </c>
      <c r="J37" s="31">
        <v>150000</v>
      </c>
      <c r="K37" s="32">
        <v>60243.3</v>
      </c>
    </row>
    <row r="38" spans="2:11" ht="18.75" customHeight="1">
      <c r="B38" s="23"/>
      <c r="C38" s="36"/>
      <c r="D38" s="1" t="s">
        <v>35</v>
      </c>
      <c r="E38" s="33"/>
      <c r="F38" s="8"/>
      <c r="G38" s="1"/>
      <c r="H38" s="70">
        <v>150000</v>
      </c>
      <c r="I38" s="71">
        <v>60243.3</v>
      </c>
      <c r="J38" s="34">
        <v>150000</v>
      </c>
      <c r="K38" s="35">
        <v>60243.3</v>
      </c>
    </row>
    <row r="39" spans="2:11" ht="18.75" customHeight="1" hidden="1">
      <c r="B39" s="23"/>
      <c r="C39" s="36"/>
      <c r="D39" s="1"/>
      <c r="E39" s="33"/>
      <c r="F39" s="8"/>
      <c r="G39" s="1"/>
      <c r="H39" s="70"/>
      <c r="I39" s="71"/>
      <c r="J39" s="34"/>
      <c r="K39" s="35"/>
    </row>
    <row r="40" spans="2:11" s="44" customFormat="1" ht="18.75" customHeight="1">
      <c r="B40" s="42"/>
      <c r="C40" s="36"/>
      <c r="D40" s="30" t="s">
        <v>28</v>
      </c>
      <c r="E40" s="43"/>
      <c r="F40" s="8"/>
      <c r="G40" s="1"/>
      <c r="H40" s="68">
        <f>H41+H44</f>
        <v>720000</v>
      </c>
      <c r="I40" s="69">
        <f>I41+I44</f>
        <v>333054.47</v>
      </c>
      <c r="J40" s="31">
        <v>840000</v>
      </c>
      <c r="K40" s="32">
        <v>294188.44</v>
      </c>
    </row>
    <row r="41" spans="2:11" s="44" customFormat="1" ht="18.75" customHeight="1">
      <c r="B41" s="42"/>
      <c r="C41" s="36"/>
      <c r="D41" s="30" t="s">
        <v>33</v>
      </c>
      <c r="E41" s="43"/>
      <c r="F41" s="8"/>
      <c r="G41" s="1"/>
      <c r="H41" s="68">
        <f>H42+H43</f>
        <v>670000</v>
      </c>
      <c r="I41" s="69">
        <f>I42+I43</f>
        <v>320522.22</v>
      </c>
      <c r="J41" s="31">
        <v>650000</v>
      </c>
      <c r="K41" s="32">
        <v>293945.08</v>
      </c>
    </row>
    <row r="42" spans="2:11" s="44" customFormat="1" ht="18.75" customHeight="1">
      <c r="B42" s="42"/>
      <c r="C42" s="36"/>
      <c r="D42" s="1" t="s">
        <v>42</v>
      </c>
      <c r="E42" s="43"/>
      <c r="F42" s="8"/>
      <c r="G42" s="1"/>
      <c r="H42" s="70">
        <v>410000</v>
      </c>
      <c r="I42" s="71">
        <v>208096.79</v>
      </c>
      <c r="J42" s="34">
        <v>400000</v>
      </c>
      <c r="K42" s="35">
        <v>230229.9</v>
      </c>
    </row>
    <row r="43" spans="2:11" s="44" customFormat="1" ht="18.75" customHeight="1">
      <c r="B43" s="42"/>
      <c r="C43" s="36"/>
      <c r="D43" s="1" t="s">
        <v>58</v>
      </c>
      <c r="E43" s="43"/>
      <c r="F43" s="8"/>
      <c r="G43" s="1"/>
      <c r="H43" s="70">
        <v>260000</v>
      </c>
      <c r="I43" s="71">
        <v>112425.43</v>
      </c>
      <c r="J43" s="34">
        <v>250000</v>
      </c>
      <c r="K43" s="35">
        <v>63715.18</v>
      </c>
    </row>
    <row r="44" spans="2:11" s="44" customFormat="1" ht="18.75" customHeight="1">
      <c r="B44" s="42"/>
      <c r="C44" s="36"/>
      <c r="D44" s="30" t="s">
        <v>34</v>
      </c>
      <c r="E44" s="43"/>
      <c r="F44" s="8"/>
      <c r="G44" s="1"/>
      <c r="H44" s="68">
        <f>H45</f>
        <v>50000</v>
      </c>
      <c r="I44" s="69">
        <f>I45</f>
        <v>12532.25</v>
      </c>
      <c r="J44" s="31">
        <v>190000</v>
      </c>
      <c r="K44" s="32">
        <v>243.36</v>
      </c>
    </row>
    <row r="45" spans="2:11" s="44" customFormat="1" ht="18.75" customHeight="1">
      <c r="B45" s="42"/>
      <c r="C45" s="36"/>
      <c r="D45" s="1" t="s">
        <v>41</v>
      </c>
      <c r="E45" s="43"/>
      <c r="F45" s="8"/>
      <c r="G45" s="1"/>
      <c r="H45" s="70">
        <v>50000</v>
      </c>
      <c r="I45" s="71">
        <v>12532.25</v>
      </c>
      <c r="J45" s="34">
        <v>190000</v>
      </c>
      <c r="K45" s="35">
        <v>243.36</v>
      </c>
    </row>
    <row r="46" spans="2:11" s="44" customFormat="1" ht="18.75" customHeight="1" hidden="1">
      <c r="B46" s="42"/>
      <c r="C46" s="36"/>
      <c r="D46" s="30"/>
      <c r="E46" s="45"/>
      <c r="F46" s="29"/>
      <c r="G46" s="30"/>
      <c r="H46" s="68"/>
      <c r="I46" s="69"/>
      <c r="J46" s="31"/>
      <c r="K46" s="32"/>
    </row>
    <row r="47" spans="2:11" ht="18.75" customHeight="1">
      <c r="B47" s="23"/>
      <c r="C47" s="36"/>
      <c r="D47" s="30" t="s">
        <v>40</v>
      </c>
      <c r="E47" s="25"/>
      <c r="F47" s="29"/>
      <c r="G47" s="30"/>
      <c r="H47" s="68">
        <v>0</v>
      </c>
      <c r="I47" s="69">
        <f>I48+I49</f>
        <v>10217.699999999999</v>
      </c>
      <c r="J47" s="31">
        <v>0</v>
      </c>
      <c r="K47" s="32">
        <v>0</v>
      </c>
    </row>
    <row r="48" spans="2:11" ht="18.75" customHeight="1">
      <c r="B48" s="23"/>
      <c r="C48" s="36"/>
      <c r="D48" s="1" t="s">
        <v>56</v>
      </c>
      <c r="E48" s="25"/>
      <c r="F48" s="29"/>
      <c r="G48" s="30"/>
      <c r="H48" s="68">
        <v>0</v>
      </c>
      <c r="I48" s="71">
        <v>10089.21</v>
      </c>
      <c r="J48" s="31">
        <v>0</v>
      </c>
      <c r="K48" s="32">
        <v>0</v>
      </c>
    </row>
    <row r="49" spans="2:11" ht="18.75" customHeight="1">
      <c r="B49" s="23"/>
      <c r="C49" s="36"/>
      <c r="D49" s="1" t="s">
        <v>54</v>
      </c>
      <c r="E49" s="25"/>
      <c r="F49" s="29"/>
      <c r="G49" s="30"/>
      <c r="H49" s="68">
        <v>0</v>
      </c>
      <c r="I49" s="71">
        <v>128.49</v>
      </c>
      <c r="J49" s="31">
        <v>0</v>
      </c>
      <c r="K49" s="32">
        <v>0</v>
      </c>
    </row>
    <row r="50" spans="2:11" ht="18.75" customHeight="1" hidden="1">
      <c r="B50" s="23"/>
      <c r="C50" s="36"/>
      <c r="D50" s="30" t="s">
        <v>29</v>
      </c>
      <c r="E50" s="25"/>
      <c r="F50" s="29"/>
      <c r="G50" s="30"/>
      <c r="H50" s="69">
        <f>H51</f>
        <v>0</v>
      </c>
      <c r="I50" s="76">
        <v>0</v>
      </c>
      <c r="J50" s="31">
        <v>0</v>
      </c>
      <c r="K50" s="32">
        <v>0</v>
      </c>
    </row>
    <row r="51" spans="2:11" ht="18.75" customHeight="1" hidden="1">
      <c r="B51" s="23"/>
      <c r="C51" s="36"/>
      <c r="D51" s="1" t="s">
        <v>30</v>
      </c>
      <c r="E51" s="33"/>
      <c r="F51" s="8"/>
      <c r="G51" s="1"/>
      <c r="H51" s="69">
        <v>0</v>
      </c>
      <c r="I51" s="76">
        <v>0</v>
      </c>
      <c r="J51" s="31">
        <v>0</v>
      </c>
      <c r="K51" s="32">
        <v>0</v>
      </c>
    </row>
    <row r="52" spans="2:11" ht="18.75" customHeight="1">
      <c r="B52" s="23"/>
      <c r="C52" s="36"/>
      <c r="D52" s="30" t="s">
        <v>11</v>
      </c>
      <c r="E52" s="30"/>
      <c r="F52" s="30"/>
      <c r="G52" s="48"/>
      <c r="H52" s="73">
        <f>H53</f>
        <v>300000</v>
      </c>
      <c r="I52" s="75">
        <v>0</v>
      </c>
      <c r="J52" s="38">
        <v>300000</v>
      </c>
      <c r="K52" s="32">
        <v>0</v>
      </c>
    </row>
    <row r="53" spans="2:11" ht="18.75" customHeight="1">
      <c r="B53" s="23"/>
      <c r="C53" s="36"/>
      <c r="D53" s="1" t="s">
        <v>12</v>
      </c>
      <c r="E53" s="1"/>
      <c r="F53" s="1"/>
      <c r="G53" s="49"/>
      <c r="H53" s="75">
        <f>H54</f>
        <v>300000</v>
      </c>
      <c r="I53" s="87">
        <v>0</v>
      </c>
      <c r="J53" s="40">
        <v>300000</v>
      </c>
      <c r="K53" s="32">
        <v>0</v>
      </c>
    </row>
    <row r="54" spans="2:11" ht="18.75" customHeight="1">
      <c r="B54" s="23"/>
      <c r="C54" s="36"/>
      <c r="D54" s="1" t="s">
        <v>13</v>
      </c>
      <c r="E54" s="1"/>
      <c r="F54" s="1"/>
      <c r="G54" s="49"/>
      <c r="H54" s="75">
        <f>H55</f>
        <v>300000</v>
      </c>
      <c r="I54" s="75">
        <v>0</v>
      </c>
      <c r="J54" s="40">
        <v>300000</v>
      </c>
      <c r="K54" s="32">
        <v>0</v>
      </c>
    </row>
    <row r="55" spans="2:11" ht="18.75" customHeight="1">
      <c r="B55" s="23"/>
      <c r="C55" s="36"/>
      <c r="D55" s="49" t="s">
        <v>7</v>
      </c>
      <c r="E55" s="1"/>
      <c r="F55" s="1"/>
      <c r="G55" s="49"/>
      <c r="H55" s="75">
        <v>300000</v>
      </c>
      <c r="I55" s="75">
        <v>0</v>
      </c>
      <c r="J55" s="40">
        <v>300000</v>
      </c>
      <c r="K55" s="32">
        <v>0</v>
      </c>
    </row>
    <row r="56" spans="2:11" ht="18.75" customHeight="1">
      <c r="B56" s="16"/>
      <c r="C56" s="36"/>
      <c r="D56" s="1"/>
      <c r="E56" s="1"/>
      <c r="F56" s="1"/>
      <c r="G56" s="29" t="s">
        <v>14</v>
      </c>
      <c r="H56" s="72">
        <f>H8+H52</f>
        <v>12920000</v>
      </c>
      <c r="I56" s="77">
        <f>I10+I16+I25+I32+I52</f>
        <v>11586126.28</v>
      </c>
      <c r="J56" s="37">
        <v>12900000</v>
      </c>
      <c r="K56" s="57">
        <v>10272548.94</v>
      </c>
    </row>
    <row r="57" spans="3:11" ht="18.75" customHeight="1">
      <c r="C57" s="12"/>
      <c r="D57" s="12"/>
      <c r="E57" s="12"/>
      <c r="F57" s="12"/>
      <c r="G57" s="12"/>
      <c r="H57" s="78"/>
      <c r="I57" s="78"/>
      <c r="J57" s="50"/>
      <c r="K57" s="50"/>
    </row>
    <row r="58" spans="3:11" ht="18.75" customHeight="1">
      <c r="C58" s="19"/>
      <c r="D58" s="19"/>
      <c r="E58" s="19"/>
      <c r="F58" s="19"/>
      <c r="G58" s="19"/>
      <c r="H58" s="79"/>
      <c r="I58" s="58"/>
      <c r="J58" s="51"/>
      <c r="K58" s="52"/>
    </row>
    <row r="59" spans="3:11" ht="18.75" customHeight="1">
      <c r="C59" s="19"/>
      <c r="D59" s="19"/>
      <c r="E59" s="19"/>
      <c r="F59" s="19"/>
      <c r="G59" s="19"/>
      <c r="H59" s="79"/>
      <c r="I59" s="58"/>
      <c r="J59" s="51"/>
      <c r="K59" s="52"/>
    </row>
    <row r="60" spans="2:9" ht="18.75" customHeight="1">
      <c r="B60" s="2" t="s">
        <v>38</v>
      </c>
      <c r="E60" s="2" t="s">
        <v>51</v>
      </c>
      <c r="I60" s="80" t="s">
        <v>50</v>
      </c>
    </row>
    <row r="61" spans="4:9" ht="18.75" customHeight="1">
      <c r="D61" s="2" t="s">
        <v>45</v>
      </c>
      <c r="E61" s="2" t="s">
        <v>43</v>
      </c>
      <c r="F61" s="2" t="s">
        <v>39</v>
      </c>
      <c r="G61" s="2" t="s">
        <v>52</v>
      </c>
      <c r="H61" s="81"/>
      <c r="I61" s="80" t="s">
        <v>59</v>
      </c>
    </row>
    <row r="62" spans="2:11" ht="18.75" customHeight="1">
      <c r="B62" s="53"/>
      <c r="C62" s="53"/>
      <c r="D62" s="53" t="s">
        <v>62</v>
      </c>
      <c r="E62" s="53" t="s">
        <v>61</v>
      </c>
      <c r="F62" s="54"/>
      <c r="G62" s="54"/>
      <c r="H62" s="82"/>
      <c r="I62" s="82" t="s">
        <v>60</v>
      </c>
      <c r="J62" s="53"/>
      <c r="K62" s="53"/>
    </row>
    <row r="64" spans="3:11" ht="18.75" customHeight="1">
      <c r="C64" s="1"/>
      <c r="D64" s="1"/>
      <c r="E64" s="1"/>
      <c r="F64" s="1"/>
      <c r="G64" s="55"/>
      <c r="H64" s="59"/>
      <c r="I64" s="59"/>
      <c r="J64" s="7"/>
      <c r="K64" s="7"/>
    </row>
    <row r="65" spans="3:11" ht="18.75" customHeight="1">
      <c r="C65" s="33"/>
      <c r="D65" s="33"/>
      <c r="E65" s="33"/>
      <c r="F65" s="33"/>
      <c r="G65" s="33"/>
      <c r="H65" s="83"/>
      <c r="I65" s="83"/>
      <c r="J65" s="33"/>
      <c r="K65" s="33"/>
    </row>
    <row r="69" spans="3:11" ht="18.75" customHeight="1">
      <c r="C69" s="56"/>
      <c r="D69" s="56"/>
      <c r="E69" s="56"/>
      <c r="F69" s="56"/>
      <c r="G69" s="56"/>
      <c r="H69" s="84"/>
      <c r="I69" s="84"/>
      <c r="J69" s="56"/>
      <c r="K69" s="56"/>
    </row>
    <row r="70" spans="3:11" ht="18.75" customHeight="1">
      <c r="C70" s="56"/>
      <c r="D70" s="56"/>
      <c r="E70" s="56"/>
      <c r="F70" s="56"/>
      <c r="G70" s="56"/>
      <c r="H70" s="84"/>
      <c r="I70" s="84"/>
      <c r="J70" s="56"/>
      <c r="K70" s="56"/>
    </row>
    <row r="71" spans="3:11" ht="18.75" customHeight="1">
      <c r="C71" s="56"/>
      <c r="D71" s="56"/>
      <c r="E71" s="56"/>
      <c r="F71" s="56"/>
      <c r="G71" s="56"/>
      <c r="H71" s="84"/>
      <c r="I71" s="84"/>
      <c r="J71" s="56"/>
      <c r="K71" s="56"/>
    </row>
    <row r="72" spans="3:11" ht="18.75" customHeight="1">
      <c r="C72" s="56"/>
      <c r="D72" s="56"/>
      <c r="E72" s="56"/>
      <c r="F72" s="56"/>
      <c r="G72" s="56"/>
      <c r="H72" s="84"/>
      <c r="I72" s="84"/>
      <c r="J72" s="56"/>
      <c r="K72" s="56"/>
    </row>
    <row r="73" spans="3:11" ht="18.75" customHeight="1">
      <c r="C73" s="56"/>
      <c r="D73" s="56"/>
      <c r="E73" s="56"/>
      <c r="F73" s="56"/>
      <c r="G73" s="56"/>
      <c r="H73" s="84"/>
      <c r="I73" s="84"/>
      <c r="J73" s="56"/>
      <c r="K73" s="56"/>
    </row>
  </sheetData>
  <sheetProtection/>
  <mergeCells count="2">
    <mergeCell ref="B4:E4"/>
    <mergeCell ref="B3:K3"/>
  </mergeCells>
  <printOptions/>
  <pageMargins left="0.25" right="0.25" top="0.75" bottom="0.75" header="0.3" footer="0.3"/>
  <pageSetup fitToHeight="0" fitToWidth="1" horizontalDpi="360" verticalDpi="36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Eduardo</cp:lastModifiedBy>
  <cp:lastPrinted>2022-03-29T21:28:57Z</cp:lastPrinted>
  <dcterms:created xsi:type="dcterms:W3CDTF">2012-02-07T16:10:33Z</dcterms:created>
  <dcterms:modified xsi:type="dcterms:W3CDTF">2022-03-29T21:29:01Z</dcterms:modified>
  <cp:category/>
  <cp:version/>
  <cp:contentType/>
  <cp:contentStatus/>
</cp:coreProperties>
</file>